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401 P1791_35,308 Rakovnik-Becov n.T_DOZ\"/>
    </mc:Choice>
  </mc:AlternateContent>
  <bookViews>
    <workbookView xWindow="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L26" i="6" s="1"/>
  <c r="J14" i="6"/>
  <c r="B14" i="6"/>
  <c r="L36" i="6" l="1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<sst xmlns="http://schemas.openxmlformats.org/spreadsheetml/2006/main" count="136" uniqueCount="95">
  <si>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</si>
  <si>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</si>
  <si>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</si>
  <si>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</si>
  <si>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</si>
  <si>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</si>
  <si>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</si>
  <si>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</si>
  <si>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</si>
  <si>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</si>
  <si>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</si>
  <si>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</si>
  <si>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</si>
  <si>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</si>
  <si>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</si>
  <si>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</si>
  <si>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</si>
  <si>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</si>
  <si>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</si>
  <si>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</si>
  <si>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</si>
  <si>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</si>
  <si>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</si>
  <si>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</si>
  <si>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</si>
  <si>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</si>
  <si>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</si>
  <si>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</si>
  <si>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</si>
  <si>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</si>
  <si>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</si>
  <si>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</si>
  <si>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</si>
  <si>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</si>
  <si>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</si>
  <si>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</si>
  <si>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</si>
  <si>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</si>
  <si>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</si>
  <si>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</si>
  <si>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</si>
  <si>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</si>
  <si>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</si>
  <si>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</si>
  <si>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</si>
  <si>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</si>
  <si>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</si>
  <si>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</si>
  <si>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</si>
  <si>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</si>
  <si>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</si>
  <si>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</si>
  <si>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</si>
  <si>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</si>
  <si>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</si>
  <si>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</si>
  <si>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</si>
  <si>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</si>
  <si>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</si>
  <si>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</si>
  <si>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</si>
  <si>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</si>
  <si>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</si>
  <si>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</si>
  <si>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</si>
  <si>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</si>
  <si>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</si>
  <si>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Osvědčení o bezpečnosti před uvedením do provozu</t>
  </si>
  <si>
    <t>Zajištění vydání osvědčení o bezpečnosti před uvedením do provozu.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</si>
  <si>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</si>
  <si>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</si>
  <si>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</si>
  <si>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</si>
  <si>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</si>
  <si>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</si>
  <si>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</si>
  <si>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</si>
  <si>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</si>
  <si>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 xml:space="preserve">Položka zahrnuje veškeré činnosti nezbytné k vypracování kompletní elektroniké dokumentace skutečného provedení dle SOD na zhotovení stavby a v rozsahu vyhlášky č. 499/2006 Sb. v platném znění a dle požadavků VTP a ZTP. 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</si>
  <si>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
a provozní soubory. 
Položka zahrnuje  všechny nezbytné práce, náklady a zařízení  včetně  všech doprav a pomocného materiálu nutných  pro uskutečnění dané činnosti.</t>
  </si>
  <si>
    <t>Položka zahrnuje veškeré činnosti nezbytné k zajištění vydání zprávy o posouzení bezpečnosti dle prováděcího nařízení Komise (EU) č. 402/2013 ze dne 30. dubna 2013 o společné bezpečnostní metodě pro hodnocení
a posuzování rizik a požadavky Drážního úřadu.
Položka zahrnuje  všechny nezbytné práce, náklady a zařízení  včetně  všech doprav a pomocného materiálu nutných  pro uskutečnění dané činnosti.</t>
  </si>
  <si>
    <t>Stavba 2:</t>
  </si>
  <si>
    <t>Doplnění závor na přejezdu P1791 v km 35,308 trati Rakovník – Bečov nad Teplou</t>
  </si>
  <si>
    <t>Zabezpečovací zařízení
P1791 v km 35,308</t>
  </si>
  <si>
    <t>Železniční svršek
P1791 v km 35,308</t>
  </si>
  <si>
    <t>Železniční spodek
P1791 v km 35,308</t>
  </si>
  <si>
    <t>Železniční přejezd
P1791 v km 35,308</t>
  </si>
  <si>
    <t>Přípojka napájení NN 
P1791 v km 35,308</t>
  </si>
  <si>
    <t>3273514800 / 5423530042</t>
  </si>
  <si>
    <t>S632000500</t>
  </si>
  <si>
    <t>Dodání kompletního upraveného a doplněného venkovního zařízení nového PZS přejezdu P1791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upraveného a doplněného PZS včetně potřebného pomocného materiálu, softwarového vybavení a jeho dopravu.  Položka obsahuje všechny náklady na pořízení příslušných nových stojanů ve stávajícícm technologickém domku a další zařízení včetně pomocného materiálu a jeho dopravu do staveništního skladu. Upevnění stojanu do stojanové řady, připojení pospojování (usazení skříně ve stávajícícím reléovém domku) na místo určení, zapojení, včetně tvorby a instalace příslušného softwarového vybavení.  V rámci tohoto PS bude zpracována a schválena nová tabulka přejezdu, provedeno úplné přezkoušení  upraveného a doplněného PZS a jeho uvedení do provozu. Budou použity výstražníky v plastovém provedení. Montáž prvků  upraveného a doplněného PZS včetně kompletního přezkoušení zařízení. Pro zjišťování volnosti kolejových úseků budou použity stávající počítače náprav. Budou použity kompozitní závorová břevna s LED břevnovými svítilnami, velké výstražné kříže a výstražníky v LED provedení. Bude provedena potřebná úprava SZZ v ŽST Blatno u Jesenice a ŽST Bečov nad Teplou. Zařízení bude vybaveno měřící a stavovou diagnostikou s přenosem do DLS v ŽST Blatno u Jesenice. Součástí diagnostiky bude také dodávka PC pro možnost místního stažení dat. Na základě nově zpracované dokumentace (Situační schéma, Tabulka přejezdu) bude provedena úprava a výměna aplikačního SW v elektronickém stavědle v ŽST Blatno u Jesenice.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Bude zachován venkovní telefonní objekt se zapojením do stávajícího systému pro telefonní styk.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</t>
  </si>
  <si>
    <t>Budou vyčištěny stávající odvodňovací příkopy v blízkosti přejezdu, provedena kontrola a případné opravy po výkopech kabelových tras.</t>
  </si>
  <si>
    <t>Budou provedeny nezbytné úpravy železničního spodku, zemní práce a sanace propustku v km 35,642.</t>
  </si>
  <si>
    <t xml:space="preserve">Přejezdová konstrukce zůstané zachována bez úprav a zásahů, bude provedena kontrola upevňovacích prvků a poškození dopravou. Bude doplněno vodorovné dopravní značení. Bude provedena úprava přístupu k přejezdu z nástupiště Lubenec zastávka. </t>
  </si>
  <si>
    <t>Stávající napájecí přípojka je vedena v délce cca 400 m z rozvaděče s označením RE 01 na cizím pozemku p.č. 1453/2 v k.ú. Lubenec v blízkosti stožárové trafostanice ČEZu. Přípojka bude prověřena z hlediska RP a stavu kabelizace, optimálně navržena nová z přípojného bodu v blízkosti přejezdu.  U přejezdu bude nutno vybudovat nový elektroměrový rozvaděč s podružným měřením odběru. Od rozvaděče bude položen samostaný kabel CYKY, který po připravené kabelové trase vstoupí do prostor pojistkové části nového elektroměrového rozváděče. Bude provedena výměna akumulátorové baterie z důvodu nutného navýšení její kapacity pro plnohodnotný provoz přejezdového zabezpečovacího zařízení v případě výpadku hlavního napájení alespoň po dobu 8h. V rámci úpravy napájení se vybaví přívodkou (přes přepínač), pro možnost připojení náhradního mobilního zdroje.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</si>
</sst>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676A6C"/>
      <name val="Arial"/>
      <family val="2"/>
      <charset val="238"/>
    </font>
    <font>
      <sz val="10"/>
      <color rgb="FF5E5E5E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4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7" fillId="0" borderId="0" xfId="0" applyFont="1"/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48" fillId="0" borderId="4" xfId="0" applyFont="1" applyBorder="1"/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C5" sqref="C5"/>
    </sheetView>
  </sheetViews>
  <sheetFormatPr defaultRowHeight="15" x14ac:dyDescent="0.25"/>
  <cols>
    <col min="1" max="1" width="11.09765625" style="13" customWidth="1"/>
    <col min="2" max="2" width="17.09765625" style="14" customWidth="1"/>
    <col min="3" max="3" width="82.796875" style="14" customWidth="1"/>
    <col min="4" max="4" width="19.19921875" style="14" customWidth="1"/>
    <col min="5" max="5" width="19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81</v>
      </c>
      <c r="B1" s="115" t="s">
        <v>82</v>
      </c>
      <c r="C1" s="115"/>
      <c r="D1" s="115"/>
      <c r="E1" s="116"/>
    </row>
    <row r="2" spans="1:5" ht="39" customHeight="1" thickBot="1" x14ac:dyDescent="0.3">
      <c r="A2" s="117" t="s">
        <v>1</v>
      </c>
      <c r="B2" s="118"/>
      <c r="C2" s="118"/>
      <c r="D2" s="1" t="s">
        <v>2</v>
      </c>
      <c r="E2" s="97"/>
    </row>
    <row r="3" spans="1:5" s="5" customFormat="1" ht="21.75" customHeight="1" x14ac:dyDescent="0.2">
      <c r="A3" s="3"/>
      <c r="B3" s="4"/>
      <c r="C3" s="119" t="s">
        <v>3</v>
      </c>
      <c r="D3" s="120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69</v>
      </c>
      <c r="E4" s="99" t="s">
        <v>7</v>
      </c>
    </row>
    <row r="5" spans="1:5" s="10" customFormat="1" ht="341.25" customHeight="1" thickTop="1" thickBot="1" x14ac:dyDescent="0.25">
      <c r="A5" s="12" t="s">
        <v>72</v>
      </c>
      <c r="B5" s="11" t="s">
        <v>83</v>
      </c>
      <c r="C5" s="102" t="s">
        <v>90</v>
      </c>
      <c r="D5" s="103" t="s">
        <v>73</v>
      </c>
      <c r="E5" s="100"/>
    </row>
    <row r="6" spans="1:5" s="10" customFormat="1" ht="49.5" customHeight="1" thickTop="1" thickBot="1" x14ac:dyDescent="0.25">
      <c r="A6" s="12" t="s">
        <v>74</v>
      </c>
      <c r="B6" s="11" t="s">
        <v>84</v>
      </c>
      <c r="C6" s="102" t="s">
        <v>91</v>
      </c>
      <c r="D6" s="103" t="s">
        <v>73</v>
      </c>
      <c r="E6" s="100"/>
    </row>
    <row r="7" spans="1:5" s="10" customFormat="1" ht="50.25" customHeight="1" thickTop="1" thickBot="1" x14ac:dyDescent="0.25">
      <c r="A7" s="12" t="s">
        <v>75</v>
      </c>
      <c r="B7" s="11" t="s">
        <v>85</v>
      </c>
      <c r="C7" s="102" t="s">
        <v>92</v>
      </c>
      <c r="D7" s="103" t="s">
        <v>73</v>
      </c>
      <c r="E7" s="100"/>
    </row>
    <row r="8" spans="1:5" s="10" customFormat="1" ht="50.25" customHeight="1" thickTop="1" thickBot="1" x14ac:dyDescent="0.25">
      <c r="A8" s="12" t="s">
        <v>76</v>
      </c>
      <c r="B8" s="11" t="s">
        <v>86</v>
      </c>
      <c r="C8" s="102" t="s">
        <v>93</v>
      </c>
      <c r="D8" s="103" t="s">
        <v>73</v>
      </c>
      <c r="E8" s="100"/>
    </row>
    <row r="9" spans="1:5" s="10" customFormat="1" ht="174.75" customHeight="1" thickTop="1" thickBot="1" x14ac:dyDescent="0.25">
      <c r="A9" s="109" t="s">
        <v>77</v>
      </c>
      <c r="B9" s="110" t="s">
        <v>87</v>
      </c>
      <c r="C9" s="111" t="s">
        <v>94</v>
      </c>
      <c r="D9" s="112" t="s">
        <v>73</v>
      </c>
      <c r="E9" s="113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3" priority="2">
      <formula>$B$1="Název stavby"</formula>
    </cfRule>
  </conditionalFormatting>
  <conditionalFormatting sqref="A1">
    <cfRule type="expression" dxfId="72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C1" zoomScaleNormal="100" workbookViewId="0">
      <selection activeCell="F3" sqref="F3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52" t="s">
        <v>71</v>
      </c>
      <c r="C1" s="153"/>
      <c r="D1" s="153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54" t="s">
        <v>10</v>
      </c>
      <c r="C2" s="155"/>
      <c r="D2" s="16"/>
      <c r="E2" s="17"/>
      <c r="F2" s="74" t="str">
        <f>'Požadavky na výkon a fukci'!B1</f>
        <v>Doplnění závor na přejezdu P1791 v km 35,308 trati Rakovník – Bečov nad Teplou</v>
      </c>
      <c r="G2" s="17"/>
      <c r="H2" s="75"/>
      <c r="I2" s="156" t="s">
        <v>11</v>
      </c>
      <c r="J2" s="157"/>
      <c r="K2" s="158"/>
      <c r="L2" s="159"/>
    </row>
    <row r="3" spans="1:15" s="67" customFormat="1" ht="42.75" customHeight="1" thickTop="1" thickBot="1" x14ac:dyDescent="0.25">
      <c r="B3" s="76" t="s">
        <v>12</v>
      </c>
      <c r="C3" s="77"/>
      <c r="D3" s="160" t="s">
        <v>9</v>
      </c>
      <c r="E3" s="160"/>
      <c r="F3" s="78" t="s">
        <v>13</v>
      </c>
      <c r="G3" s="79"/>
      <c r="H3" s="80"/>
      <c r="I3" s="81"/>
      <c r="J3" s="82"/>
      <c r="K3" s="161"/>
      <c r="L3" s="162"/>
    </row>
    <row r="4" spans="1:15" s="67" customFormat="1" ht="18" customHeight="1" thickTop="1" x14ac:dyDescent="0.2">
      <c r="B4" s="143" t="s">
        <v>14</v>
      </c>
      <c r="C4" s="137"/>
      <c r="D4" s="144"/>
      <c r="E4" s="83"/>
      <c r="F4" s="84" t="s">
        <v>15</v>
      </c>
      <c r="G4" s="85"/>
      <c r="H4" s="86"/>
      <c r="I4" s="145" t="s">
        <v>16</v>
      </c>
      <c r="J4" s="146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47"/>
      <c r="G5" s="147"/>
      <c r="H5" s="148"/>
      <c r="I5" s="149" t="s">
        <v>19</v>
      </c>
      <c r="J5" s="144"/>
      <c r="K5" s="163" t="s">
        <v>88</v>
      </c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50"/>
      <c r="G6" s="150"/>
      <c r="H6" s="151"/>
      <c r="I6" s="149" t="s">
        <v>22</v>
      </c>
      <c r="J6" s="144"/>
      <c r="K6" s="114" t="s">
        <v>89</v>
      </c>
      <c r="L6" s="91"/>
      <c r="O6" s="92"/>
    </row>
    <row r="7" spans="1:15" s="67" customFormat="1" ht="18" customHeight="1" x14ac:dyDescent="0.2">
      <c r="B7" s="131" t="s">
        <v>23</v>
      </c>
      <c r="C7" s="132"/>
      <c r="D7" s="132"/>
      <c r="E7" s="20">
        <v>44409</v>
      </c>
      <c r="F7" s="133" t="s">
        <v>24</v>
      </c>
      <c r="G7" s="134"/>
      <c r="H7" s="135"/>
      <c r="I7" s="136" t="s">
        <v>25</v>
      </c>
      <c r="J7" s="137"/>
      <c r="K7" s="21">
        <v>2020</v>
      </c>
      <c r="L7" s="93"/>
      <c r="O7" s="94"/>
    </row>
    <row r="8" spans="1:15" s="67" customFormat="1" ht="19.5" customHeight="1" thickBot="1" x14ac:dyDescent="0.25">
      <c r="B8" s="138" t="s">
        <v>26</v>
      </c>
      <c r="C8" s="139"/>
      <c r="D8" s="139"/>
      <c r="E8" s="22">
        <v>44835</v>
      </c>
      <c r="F8" s="95" t="s">
        <v>70</v>
      </c>
      <c r="G8" s="140"/>
      <c r="H8" s="141"/>
      <c r="I8" s="142" t="s">
        <v>27</v>
      </c>
      <c r="J8" s="132"/>
      <c r="K8" s="23">
        <v>44221</v>
      </c>
      <c r="L8" s="96"/>
    </row>
    <row r="9" spans="1:15" s="15" customFormat="1" ht="9.75" customHeight="1" x14ac:dyDescent="0.2">
      <c r="B9" s="123" t="s">
        <v>0</v>
      </c>
      <c r="C9" s="124"/>
      <c r="D9" s="124"/>
      <c r="E9" s="124"/>
      <c r="F9" s="124"/>
      <c r="G9" s="124"/>
      <c r="H9" s="124"/>
      <c r="I9" s="124"/>
      <c r="J9" s="124"/>
      <c r="K9" s="24" t="s">
        <v>19</v>
      </c>
      <c r="L9" s="25">
        <v>0</v>
      </c>
    </row>
    <row r="10" spans="1:15" s="15" customFormat="1" ht="15" customHeight="1" x14ac:dyDescent="0.2">
      <c r="B10" s="125" t="s">
        <v>28</v>
      </c>
      <c r="C10" s="127" t="s">
        <v>29</v>
      </c>
      <c r="D10" s="127" t="s">
        <v>30</v>
      </c>
      <c r="E10" s="127" t="s">
        <v>31</v>
      </c>
      <c r="F10" s="129" t="s">
        <v>32</v>
      </c>
      <c r="G10" s="129" t="s">
        <v>33</v>
      </c>
      <c r="H10" s="129" t="s">
        <v>34</v>
      </c>
      <c r="I10" s="127" t="s">
        <v>35</v>
      </c>
      <c r="J10" s="127" t="s">
        <v>36</v>
      </c>
      <c r="K10" s="121" t="s">
        <v>37</v>
      </c>
      <c r="L10" s="122"/>
    </row>
    <row r="11" spans="1:15" s="15" customFormat="1" ht="15" customHeight="1" x14ac:dyDescent="0.2">
      <c r="B11" s="125"/>
      <c r="C11" s="127"/>
      <c r="D11" s="127"/>
      <c r="E11" s="127"/>
      <c r="F11" s="129"/>
      <c r="G11" s="129"/>
      <c r="H11" s="129"/>
      <c r="I11" s="127"/>
      <c r="J11" s="127"/>
      <c r="K11" s="121"/>
      <c r="L11" s="122"/>
    </row>
    <row r="12" spans="1:15" s="15" customFormat="1" ht="12.75" customHeight="1" thickBot="1" x14ac:dyDescent="0.25">
      <c r="B12" s="126"/>
      <c r="C12" s="128"/>
      <c r="D12" s="128"/>
      <c r="E12" s="128"/>
      <c r="F12" s="130"/>
      <c r="G12" s="130"/>
      <c r="H12" s="130"/>
      <c r="I12" s="128"/>
      <c r="J12" s="128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78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61</v>
      </c>
      <c r="B26" s="58" t="s">
        <v>62</v>
      </c>
      <c r="C26" s="59" t="s">
        <v>63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64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65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66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79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67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68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80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61</v>
      </c>
      <c r="B36" s="58" t="s">
        <v>62</v>
      </c>
      <c r="C36" s="59" t="s">
        <v>63</v>
      </c>
      <c r="D36" s="60"/>
      <c r="E36" s="60"/>
      <c r="F36" s="61" t="s">
        <v>64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1" priority="75">
      <formula>$E$5="Ostatní"</formula>
    </cfRule>
    <cfRule type="expression" dxfId="70" priority="76">
      <formula>$E$6="Ostatní"</formula>
    </cfRule>
  </conditionalFormatting>
  <conditionalFormatting sqref="D3">
    <cfRule type="expression" dxfId="69" priority="73">
      <formula>IF($D$3="SO XX-XX-XX","Vybarvit",IF($D$3="","Vybarvit",""))="Vybarvit"</formula>
    </cfRule>
  </conditionalFormatting>
  <conditionalFormatting sqref="F3">
    <cfRule type="expression" dxfId="68" priority="72">
      <formula>IF($F$3="Název SO/PS","Vybarvit",IF($F$3="","Vybarvit",""))="Vybarvit"</formula>
    </cfRule>
  </conditionalFormatting>
  <conditionalFormatting sqref="F8">
    <cfRule type="expression" dxfId="67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6" priority="70">
      <formula>IF($G$8="Titul Jméno Příjmení","Vybarvit",IF($G$8="","Vybarvit",""))="Vybarvit"</formula>
    </cfRule>
  </conditionalFormatting>
  <conditionalFormatting sqref="K8">
    <cfRule type="expression" dxfId="65" priority="69">
      <formula>$K$8=""</formula>
    </cfRule>
  </conditionalFormatting>
  <conditionalFormatting sqref="K7">
    <cfRule type="expression" dxfId="64" priority="68">
      <formula>$K$7=""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9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cp:lastPrinted>2021-01-21T08:47:37Z</cp:lastPrinted>
  <dcterms:created xsi:type="dcterms:W3CDTF">2020-12-08T08:47:11Z</dcterms:created>
  <dcterms:modified xsi:type="dcterms:W3CDTF">2021-01-27T10:47:12Z</dcterms:modified>
</cp:coreProperties>
</file>